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27 Single Engine Ceiling Chart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<sst xmlns="http://schemas.openxmlformats.org/spreadsheetml/2006/main" count="44" uniqueCount="22">
  <si>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ISA</t>
  </si>
  <si>
    <t>Weight</t>
  </si>
  <si>
    <t>Kgs</t>
  </si>
  <si>
    <t>Lbs</t>
  </si>
  <si>
    <t>Height (Ft) ------ Pressure Altitude (Ft)</t>
  </si>
  <si>
    <t>Flight Level</t>
  </si>
  <si>
    <t>ISA Temp</t>
  </si>
  <si>
    <t>+9</t>
  </si>
  <si>
    <t>+7</t>
  </si>
  <si>
    <t>+5</t>
  </si>
  <si>
    <t>+3</t>
  </si>
  <si>
    <t>+1</t>
  </si>
  <si>
    <t>MAX SINGLE ENGINE CEILING --- MAX CONTINOUS POWER RPM 15000 TGT 850 deg C</t>
  </si>
  <si>
    <t>ISA-35</t>
  </si>
  <si>
    <t>ISA-30</t>
  </si>
  <si>
    <t>ISA-20</t>
  </si>
  <si>
    <t>ISA-10</t>
  </si>
  <si>
    <t>ISA+10</t>
  </si>
  <si>
    <t>ISA+20</t>
  </si>
  <si>
    <t>ISA+30</t>
  </si>
  <si>
    <t>ISA+35</t>
  </si>
  <si>
    <t>F27 EMERGENCY CHECKLIST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</si>
</sst>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7109375" style="3" bestFit="1" customWidth="1"/>
    <col min="2" max="2" width="6.00390625" style="3" bestFit="1" customWidth="1"/>
    <col min="3" max="6" width="6.7109375" style="3" bestFit="1" customWidth="1"/>
    <col min="7" max="7" width="6.00390625" style="3" bestFit="1" customWidth="1"/>
    <col min="8" max="11" width="7.28125" style="3" bestFit="1" customWidth="1"/>
    <col min="12" max="12" width="3.28125" style="3" customWidth="1"/>
    <col min="13" max="13" width="4.28125" style="3" bestFit="1" customWidth="1"/>
    <col min="14" max="22" width="5.00390625" style="3" bestFit="1" customWidth="1"/>
    <col min="23" max="23" width="6.00390625" style="3" bestFit="1" customWidth="1"/>
    <col min="24" max="16384" width="9.140625" style="3" customWidth="1"/>
  </cols>
  <sheetData>
    <row r="1" spans="1:23" ht="12.75">
      <c r="A1" s="4" t="s">
        <v>5</v>
      </c>
      <c r="B1" s="6">
        <v>3000</v>
      </c>
      <c r="C1" s="6">
        <v>4000</v>
      </c>
      <c r="D1" s="6">
        <v>5000</v>
      </c>
      <c r="E1" s="6">
        <v>6000</v>
      </c>
      <c r="F1" s="6">
        <v>7000</v>
      </c>
      <c r="G1" s="6">
        <v>8000</v>
      </c>
      <c r="H1" s="6">
        <v>9000</v>
      </c>
      <c r="I1" s="6">
        <v>10000</v>
      </c>
      <c r="J1" s="6">
        <v>11000</v>
      </c>
      <c r="K1" s="5">
        <v>12000</v>
      </c>
      <c r="M1" s="59" t="s">
        <v>21</v>
      </c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3.5" thickBot="1">
      <c r="A2" s="2" t="s">
        <v>6</v>
      </c>
      <c r="B2" s="39" t="s">
        <v>7</v>
      </c>
      <c r="C2" s="39" t="s">
        <v>8</v>
      </c>
      <c r="D2" s="39" t="s">
        <v>9</v>
      </c>
      <c r="E2" s="39" t="s">
        <v>10</v>
      </c>
      <c r="F2" s="39" t="s">
        <v>11</v>
      </c>
      <c r="G2" s="21">
        <v>-1</v>
      </c>
      <c r="H2" s="21">
        <v>-3</v>
      </c>
      <c r="I2" s="21">
        <v>-5</v>
      </c>
      <c r="J2" s="21">
        <v>-7</v>
      </c>
      <c r="K2" s="25">
        <v>-9</v>
      </c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2.75">
      <c r="A3" s="40" t="s">
        <v>5</v>
      </c>
      <c r="B3" s="41">
        <v>13000</v>
      </c>
      <c r="C3" s="41">
        <v>14000</v>
      </c>
      <c r="D3" s="41">
        <v>15000</v>
      </c>
      <c r="E3" s="41">
        <v>16000</v>
      </c>
      <c r="F3" s="41">
        <v>17000</v>
      </c>
      <c r="G3" s="41">
        <v>18000</v>
      </c>
      <c r="H3" s="41">
        <v>19000</v>
      </c>
      <c r="I3" s="41">
        <v>20000</v>
      </c>
      <c r="J3" s="41">
        <v>21000</v>
      </c>
      <c r="K3" s="42">
        <v>22000</v>
      </c>
      <c r="M3" s="4" t="s">
        <v>3</v>
      </c>
      <c r="N3" s="6">
        <v>10</v>
      </c>
      <c r="O3" s="6">
        <v>20</v>
      </c>
      <c r="P3" s="6">
        <v>30</v>
      </c>
      <c r="Q3" s="6">
        <v>40</v>
      </c>
      <c r="R3" s="6">
        <v>50</v>
      </c>
      <c r="S3" s="6">
        <v>60</v>
      </c>
      <c r="T3" s="6">
        <v>70</v>
      </c>
      <c r="U3" s="6">
        <v>80</v>
      </c>
      <c r="V3" s="6">
        <v>90</v>
      </c>
      <c r="W3" s="5">
        <v>100</v>
      </c>
    </row>
    <row r="4" spans="1:23" ht="13.5" thickBot="1">
      <c r="A4" s="43" t="s">
        <v>6</v>
      </c>
      <c r="B4" s="44">
        <v>-11</v>
      </c>
      <c r="C4" s="44">
        <v>-13</v>
      </c>
      <c r="D4" s="44">
        <v>-15</v>
      </c>
      <c r="E4" s="44">
        <v>-17</v>
      </c>
      <c r="F4" s="44">
        <v>-19</v>
      </c>
      <c r="G4" s="44">
        <v>-21</v>
      </c>
      <c r="H4" s="44">
        <v>-23</v>
      </c>
      <c r="I4" s="44">
        <v>-25</v>
      </c>
      <c r="J4" s="44">
        <v>-27</v>
      </c>
      <c r="K4" s="45">
        <v>-29</v>
      </c>
      <c r="M4" s="2" t="s">
        <v>2</v>
      </c>
      <c r="N4" s="46">
        <f aca="true" t="shared" si="0" ref="N4:W4">SUM(N3/2.2)</f>
        <v>4.545454545454545</v>
      </c>
      <c r="O4" s="46">
        <f t="shared" si="0"/>
        <v>9.09090909090909</v>
      </c>
      <c r="P4" s="46">
        <f t="shared" si="0"/>
        <v>13.636363636363635</v>
      </c>
      <c r="Q4" s="46">
        <f t="shared" si="0"/>
        <v>18.18181818181818</v>
      </c>
      <c r="R4" s="46">
        <f t="shared" si="0"/>
        <v>22.727272727272727</v>
      </c>
      <c r="S4" s="46">
        <f t="shared" si="0"/>
        <v>27.27272727272727</v>
      </c>
      <c r="T4" s="46">
        <f t="shared" si="0"/>
        <v>31.818181818181817</v>
      </c>
      <c r="U4" s="46">
        <f t="shared" si="0"/>
        <v>36.36363636363636</v>
      </c>
      <c r="V4" s="46">
        <f t="shared" si="0"/>
        <v>40.90909090909091</v>
      </c>
      <c r="W4" s="47">
        <f t="shared" si="0"/>
        <v>45.45454545454545</v>
      </c>
    </row>
    <row r="5" spans="13:23" ht="12.75">
      <c r="M5" s="40" t="s">
        <v>3</v>
      </c>
      <c r="N5" s="41">
        <v>100</v>
      </c>
      <c r="O5" s="41">
        <v>200</v>
      </c>
      <c r="P5" s="41">
        <v>300</v>
      </c>
      <c r="Q5" s="41">
        <v>400</v>
      </c>
      <c r="R5" s="41">
        <v>500</v>
      </c>
      <c r="S5" s="41">
        <v>600</v>
      </c>
      <c r="T5" s="41">
        <v>700</v>
      </c>
      <c r="U5" s="41">
        <v>800</v>
      </c>
      <c r="V5" s="41">
        <v>900</v>
      </c>
      <c r="W5" s="42">
        <v>1000</v>
      </c>
    </row>
    <row r="6" spans="1:23" ht="13.5" thickBot="1">
      <c r="A6" s="65" t="s">
        <v>12</v>
      </c>
      <c r="B6" s="65"/>
      <c r="C6" s="65"/>
      <c r="D6" s="65"/>
      <c r="E6" s="65"/>
      <c r="F6" s="65"/>
      <c r="G6" s="65"/>
      <c r="H6" s="65"/>
      <c r="I6" s="65"/>
      <c r="J6" s="65"/>
      <c r="K6" s="65"/>
      <c r="M6" s="2" t="s">
        <v>2</v>
      </c>
      <c r="N6" s="46">
        <f aca="true" t="shared" si="1" ref="N6:W6">SUM(N5/2.2)</f>
        <v>45.45454545454545</v>
      </c>
      <c r="O6" s="46">
        <f t="shared" si="1"/>
        <v>90.9090909090909</v>
      </c>
      <c r="P6" s="46">
        <f t="shared" si="1"/>
        <v>136.36363636363635</v>
      </c>
      <c r="Q6" s="46">
        <f t="shared" si="1"/>
        <v>181.8181818181818</v>
      </c>
      <c r="R6" s="46">
        <f t="shared" si="1"/>
        <v>227.27272727272725</v>
      </c>
      <c r="S6" s="46">
        <f t="shared" si="1"/>
        <v>272.7272727272727</v>
      </c>
      <c r="T6" s="46">
        <f t="shared" si="1"/>
        <v>318.18181818181813</v>
      </c>
      <c r="U6" s="46">
        <f t="shared" si="1"/>
        <v>363.6363636363636</v>
      </c>
      <c r="V6" s="46">
        <f t="shared" si="1"/>
        <v>409.09090909090907</v>
      </c>
      <c r="W6" s="47">
        <f t="shared" si="1"/>
        <v>454.5454545454545</v>
      </c>
    </row>
    <row r="7" spans="1:23" ht="12.75">
      <c r="A7" s="62" t="s">
        <v>1</v>
      </c>
      <c r="B7" s="63"/>
      <c r="C7" s="62" t="s">
        <v>4</v>
      </c>
      <c r="D7" s="64"/>
      <c r="E7" s="64"/>
      <c r="F7" s="64"/>
      <c r="G7" s="64"/>
      <c r="H7" s="64"/>
      <c r="I7" s="64"/>
      <c r="J7" s="64"/>
      <c r="K7" s="63"/>
      <c r="M7" s="40" t="s">
        <v>3</v>
      </c>
      <c r="N7" s="41">
        <v>1100</v>
      </c>
      <c r="O7" s="41">
        <v>1200</v>
      </c>
      <c r="P7" s="41">
        <v>1300</v>
      </c>
      <c r="Q7" s="41">
        <v>1400</v>
      </c>
      <c r="R7" s="41">
        <v>1500</v>
      </c>
      <c r="S7" s="41">
        <v>1600</v>
      </c>
      <c r="T7" s="41">
        <v>1700</v>
      </c>
      <c r="U7" s="41">
        <v>1800</v>
      </c>
      <c r="V7" s="41">
        <v>1900</v>
      </c>
      <c r="W7" s="42">
        <v>2000</v>
      </c>
    </row>
    <row r="8" spans="1:23" ht="13.5" thickBot="1">
      <c r="A8" s="7" t="s">
        <v>2</v>
      </c>
      <c r="B8" s="8" t="s">
        <v>3</v>
      </c>
      <c r="C8" s="7" t="s">
        <v>13</v>
      </c>
      <c r="D8" s="9" t="s">
        <v>14</v>
      </c>
      <c r="E8" s="9" t="s">
        <v>15</v>
      </c>
      <c r="F8" s="9" t="s">
        <v>16</v>
      </c>
      <c r="G8" s="9" t="s">
        <v>0</v>
      </c>
      <c r="H8" s="9" t="s">
        <v>17</v>
      </c>
      <c r="I8" s="9" t="s">
        <v>18</v>
      </c>
      <c r="J8" s="9" t="s">
        <v>19</v>
      </c>
      <c r="K8" s="8" t="s">
        <v>20</v>
      </c>
      <c r="M8" s="2" t="s">
        <v>2</v>
      </c>
      <c r="N8" s="46">
        <f aca="true" t="shared" si="2" ref="N8:W8">SUM(N7/2.2)</f>
        <v>499.99999999999994</v>
      </c>
      <c r="O8" s="46">
        <f t="shared" si="2"/>
        <v>545.4545454545454</v>
      </c>
      <c r="P8" s="46">
        <f t="shared" si="2"/>
        <v>590.9090909090909</v>
      </c>
      <c r="Q8" s="46">
        <f t="shared" si="2"/>
        <v>636.3636363636363</v>
      </c>
      <c r="R8" s="46">
        <f t="shared" si="2"/>
        <v>681.8181818181818</v>
      </c>
      <c r="S8" s="46">
        <f t="shared" si="2"/>
        <v>727.2727272727273</v>
      </c>
      <c r="T8" s="46">
        <f t="shared" si="2"/>
        <v>772.7272727272726</v>
      </c>
      <c r="U8" s="46">
        <f t="shared" si="2"/>
        <v>818.1818181818181</v>
      </c>
      <c r="V8" s="46">
        <f t="shared" si="2"/>
        <v>863.6363636363635</v>
      </c>
      <c r="W8" s="47">
        <f t="shared" si="2"/>
        <v>909.090909090909</v>
      </c>
    </row>
    <row r="9" spans="1:23" ht="12.75">
      <c r="A9" s="10">
        <v>13182</v>
      </c>
      <c r="B9" s="11">
        <v>29000</v>
      </c>
      <c r="C9" s="12"/>
      <c r="D9" s="13"/>
      <c r="E9" s="14">
        <v>19000</v>
      </c>
      <c r="F9" s="11">
        <v>19700</v>
      </c>
      <c r="G9" s="11">
        <v>20400</v>
      </c>
      <c r="H9" s="11">
        <v>19500</v>
      </c>
      <c r="I9" s="11">
        <v>17400</v>
      </c>
      <c r="J9" s="11">
        <v>15200</v>
      </c>
      <c r="K9" s="15">
        <v>13800</v>
      </c>
      <c r="M9" s="40" t="s">
        <v>3</v>
      </c>
      <c r="N9" s="41">
        <v>2100</v>
      </c>
      <c r="O9" s="41">
        <v>2200</v>
      </c>
      <c r="P9" s="41">
        <v>2300</v>
      </c>
      <c r="Q9" s="41">
        <v>2400</v>
      </c>
      <c r="R9" s="41">
        <v>2500</v>
      </c>
      <c r="S9" s="41">
        <v>2600</v>
      </c>
      <c r="T9" s="41">
        <v>2700</v>
      </c>
      <c r="U9" s="41">
        <v>2800</v>
      </c>
      <c r="V9" s="41">
        <v>2900</v>
      </c>
      <c r="W9" s="42">
        <v>3000</v>
      </c>
    </row>
    <row r="10" spans="1:23" ht="12.75">
      <c r="A10" s="16">
        <v>13636</v>
      </c>
      <c r="B10" s="17">
        <v>30000</v>
      </c>
      <c r="C10" s="18"/>
      <c r="D10" s="19"/>
      <c r="E10" s="20">
        <v>18100</v>
      </c>
      <c r="F10" s="17">
        <v>18800</v>
      </c>
      <c r="G10" s="17">
        <v>19400</v>
      </c>
      <c r="H10" s="17">
        <v>18400</v>
      </c>
      <c r="I10" s="17">
        <v>16300</v>
      </c>
      <c r="J10" s="17">
        <v>14000</v>
      </c>
      <c r="K10" s="1">
        <v>12400</v>
      </c>
      <c r="M10" s="2" t="s">
        <v>2</v>
      </c>
      <c r="N10" s="46">
        <f aca="true" t="shared" si="3" ref="N10:W10">SUM(N9/2.2)</f>
        <v>954.5454545454545</v>
      </c>
      <c r="O10" s="46">
        <f t="shared" si="3"/>
        <v>999.9999999999999</v>
      </c>
      <c r="P10" s="46">
        <f t="shared" si="3"/>
        <v>1045.4545454545453</v>
      </c>
      <c r="Q10" s="46">
        <f t="shared" si="3"/>
        <v>1090.9090909090908</v>
      </c>
      <c r="R10" s="46">
        <f t="shared" si="3"/>
        <v>1136.3636363636363</v>
      </c>
      <c r="S10" s="46">
        <f t="shared" si="3"/>
        <v>1181.8181818181818</v>
      </c>
      <c r="T10" s="46">
        <f t="shared" si="3"/>
        <v>1227.2727272727273</v>
      </c>
      <c r="U10" s="46">
        <f t="shared" si="3"/>
        <v>1272.7272727272725</v>
      </c>
      <c r="V10" s="46">
        <f t="shared" si="3"/>
        <v>1318.181818181818</v>
      </c>
      <c r="W10" s="47">
        <f t="shared" si="3"/>
        <v>1363.6363636363635</v>
      </c>
    </row>
    <row r="11" spans="1:23" ht="12.75">
      <c r="A11" s="2">
        <v>14091</v>
      </c>
      <c r="B11" s="21">
        <v>31000</v>
      </c>
      <c r="C11" s="22"/>
      <c r="D11" s="23"/>
      <c r="E11" s="24">
        <v>17200</v>
      </c>
      <c r="F11" s="21">
        <v>17800</v>
      </c>
      <c r="G11" s="21">
        <v>18400</v>
      </c>
      <c r="H11" s="21">
        <v>17400</v>
      </c>
      <c r="I11" s="21">
        <v>15200</v>
      </c>
      <c r="J11" s="21">
        <v>12800</v>
      </c>
      <c r="K11" s="25">
        <v>11200</v>
      </c>
      <c r="M11" s="40" t="s">
        <v>3</v>
      </c>
      <c r="N11" s="41">
        <v>3100</v>
      </c>
      <c r="O11" s="41">
        <v>3200</v>
      </c>
      <c r="P11" s="41">
        <v>3300</v>
      </c>
      <c r="Q11" s="41">
        <v>3400</v>
      </c>
      <c r="R11" s="41">
        <v>3500</v>
      </c>
      <c r="S11" s="41">
        <v>3600</v>
      </c>
      <c r="T11" s="41">
        <v>3700</v>
      </c>
      <c r="U11" s="41">
        <v>3800</v>
      </c>
      <c r="V11" s="41">
        <v>3900</v>
      </c>
      <c r="W11" s="42">
        <v>4000</v>
      </c>
    </row>
    <row r="12" spans="1:24" ht="12.75">
      <c r="A12" s="16">
        <v>14545</v>
      </c>
      <c r="B12" s="17">
        <v>32000</v>
      </c>
      <c r="C12" s="18"/>
      <c r="D12" s="26"/>
      <c r="E12" s="20">
        <v>16300</v>
      </c>
      <c r="F12" s="17">
        <v>16900</v>
      </c>
      <c r="G12" s="17">
        <v>17400</v>
      </c>
      <c r="H12" s="17">
        <v>16300</v>
      </c>
      <c r="I12" s="17">
        <v>14100</v>
      </c>
      <c r="J12" s="17">
        <v>11600</v>
      </c>
      <c r="K12" s="1">
        <v>10000</v>
      </c>
      <c r="M12" s="2" t="s">
        <v>2</v>
      </c>
      <c r="N12" s="46">
        <f aca="true" t="shared" si="4" ref="N12:W12">SUM(N11/2.2)</f>
        <v>1409.090909090909</v>
      </c>
      <c r="O12" s="46">
        <f t="shared" si="4"/>
        <v>1454.5454545454545</v>
      </c>
      <c r="P12" s="46">
        <f t="shared" si="4"/>
        <v>1499.9999999999998</v>
      </c>
      <c r="Q12" s="46">
        <f t="shared" si="4"/>
        <v>1545.4545454545453</v>
      </c>
      <c r="R12" s="46">
        <f t="shared" si="4"/>
        <v>1590.9090909090908</v>
      </c>
      <c r="S12" s="46">
        <f t="shared" si="4"/>
        <v>1636.3636363636363</v>
      </c>
      <c r="T12" s="46">
        <f t="shared" si="4"/>
        <v>1681.8181818181818</v>
      </c>
      <c r="U12" s="46">
        <f t="shared" si="4"/>
        <v>1727.272727272727</v>
      </c>
      <c r="V12" s="46">
        <f t="shared" si="4"/>
        <v>1772.7272727272725</v>
      </c>
      <c r="W12" s="47">
        <f t="shared" si="4"/>
        <v>1818.181818181818</v>
      </c>
      <c r="X12" s="49"/>
    </row>
    <row r="13" spans="1:24" ht="12.75">
      <c r="A13" s="2">
        <v>15000</v>
      </c>
      <c r="B13" s="27">
        <v>33000</v>
      </c>
      <c r="C13" s="28"/>
      <c r="D13" s="29">
        <v>14800</v>
      </c>
      <c r="E13" s="21">
        <v>15400</v>
      </c>
      <c r="F13" s="21">
        <v>16000</v>
      </c>
      <c r="G13" s="21">
        <v>16500</v>
      </c>
      <c r="H13" s="21">
        <v>15300</v>
      </c>
      <c r="I13" s="21">
        <v>13000</v>
      </c>
      <c r="J13" s="21">
        <v>10500</v>
      </c>
      <c r="K13" s="25">
        <v>8800</v>
      </c>
      <c r="M13" s="40" t="s">
        <v>3</v>
      </c>
      <c r="N13" s="41">
        <v>4100</v>
      </c>
      <c r="O13" s="41">
        <v>4200</v>
      </c>
      <c r="P13" s="41">
        <v>4300</v>
      </c>
      <c r="Q13" s="41">
        <v>4400</v>
      </c>
      <c r="R13" s="41">
        <v>4500</v>
      </c>
      <c r="S13" s="41">
        <v>4600</v>
      </c>
      <c r="T13" s="41">
        <v>4700</v>
      </c>
      <c r="U13" s="41">
        <v>4800</v>
      </c>
      <c r="V13" s="41">
        <v>4900</v>
      </c>
      <c r="W13" s="42">
        <v>5000</v>
      </c>
      <c r="X13" s="49"/>
    </row>
    <row r="14" spans="1:24" ht="12.75">
      <c r="A14" s="16">
        <v>15454</v>
      </c>
      <c r="B14" s="30">
        <v>34000</v>
      </c>
      <c r="C14" s="31"/>
      <c r="D14" s="20">
        <v>14000</v>
      </c>
      <c r="E14" s="17">
        <v>14600</v>
      </c>
      <c r="F14" s="17">
        <v>15100</v>
      </c>
      <c r="G14" s="17">
        <v>15500</v>
      </c>
      <c r="H14" s="17">
        <v>14200</v>
      </c>
      <c r="I14" s="17">
        <v>12300</v>
      </c>
      <c r="J14" s="17">
        <v>9300</v>
      </c>
      <c r="K14" s="1">
        <v>7500</v>
      </c>
      <c r="M14" s="52" t="s">
        <v>2</v>
      </c>
      <c r="N14" s="50">
        <f aca="true" t="shared" si="5" ref="N14:W14">SUM(N13/2.2)</f>
        <v>1863.6363636363635</v>
      </c>
      <c r="O14" s="50">
        <f t="shared" si="5"/>
        <v>1909.090909090909</v>
      </c>
      <c r="P14" s="50">
        <f t="shared" si="5"/>
        <v>1954.5454545454543</v>
      </c>
      <c r="Q14" s="50">
        <f t="shared" si="5"/>
        <v>1999.9999999999998</v>
      </c>
      <c r="R14" s="50">
        <f t="shared" si="5"/>
        <v>2045.4545454545453</v>
      </c>
      <c r="S14" s="50">
        <f t="shared" si="5"/>
        <v>2090.9090909090905</v>
      </c>
      <c r="T14" s="50">
        <f t="shared" si="5"/>
        <v>2136.363636363636</v>
      </c>
      <c r="U14" s="50">
        <f t="shared" si="5"/>
        <v>2181.8181818181815</v>
      </c>
      <c r="V14" s="50">
        <f t="shared" si="5"/>
        <v>2227.272727272727</v>
      </c>
      <c r="W14" s="53">
        <f t="shared" si="5"/>
        <v>2272.7272727272725</v>
      </c>
      <c r="X14" s="49"/>
    </row>
    <row r="15" spans="1:24" ht="12.75">
      <c r="A15" s="2">
        <v>15909</v>
      </c>
      <c r="B15" s="21">
        <v>35000</v>
      </c>
      <c r="C15" s="32">
        <v>12900</v>
      </c>
      <c r="D15" s="21">
        <v>13200</v>
      </c>
      <c r="E15" s="21">
        <v>13700</v>
      </c>
      <c r="F15" s="21">
        <v>14100</v>
      </c>
      <c r="G15" s="21">
        <v>14500</v>
      </c>
      <c r="H15" s="21">
        <v>13200</v>
      </c>
      <c r="I15" s="21">
        <v>11200</v>
      </c>
      <c r="J15" s="21">
        <v>8100</v>
      </c>
      <c r="K15" s="25">
        <v>6200</v>
      </c>
      <c r="M15" s="54" t="s">
        <v>3</v>
      </c>
      <c r="N15" s="51">
        <v>5100</v>
      </c>
      <c r="O15" s="51">
        <v>5200</v>
      </c>
      <c r="P15" s="51">
        <v>5300</v>
      </c>
      <c r="Q15" s="51">
        <v>5400</v>
      </c>
      <c r="R15" s="51">
        <v>5500</v>
      </c>
      <c r="S15" s="51">
        <v>5600</v>
      </c>
      <c r="T15" s="51">
        <v>5700</v>
      </c>
      <c r="U15" s="51">
        <v>5800</v>
      </c>
      <c r="V15" s="51">
        <v>5900</v>
      </c>
      <c r="W15" s="55">
        <v>6000</v>
      </c>
      <c r="X15" s="49"/>
    </row>
    <row r="16" spans="1:24" ht="12.75">
      <c r="A16" s="16">
        <v>16363</v>
      </c>
      <c r="B16" s="17">
        <v>36000</v>
      </c>
      <c r="C16" s="17">
        <v>12200</v>
      </c>
      <c r="D16" s="17">
        <v>12400</v>
      </c>
      <c r="E16" s="17">
        <v>12800</v>
      </c>
      <c r="F16" s="17">
        <v>13200</v>
      </c>
      <c r="G16" s="17">
        <v>13600</v>
      </c>
      <c r="H16" s="17">
        <v>12200</v>
      </c>
      <c r="I16" s="17">
        <v>10000</v>
      </c>
      <c r="J16" s="17">
        <v>7000</v>
      </c>
      <c r="K16" s="1">
        <v>5000</v>
      </c>
      <c r="M16" s="52" t="s">
        <v>2</v>
      </c>
      <c r="N16" s="50">
        <f aca="true" t="shared" si="6" ref="N16:W16">SUM(N15/2.2)</f>
        <v>2318.181818181818</v>
      </c>
      <c r="O16" s="50">
        <f t="shared" si="6"/>
        <v>2363.6363636363635</v>
      </c>
      <c r="P16" s="50">
        <f t="shared" si="6"/>
        <v>2409.090909090909</v>
      </c>
      <c r="Q16" s="50">
        <f t="shared" si="6"/>
        <v>2454.5454545454545</v>
      </c>
      <c r="R16" s="50">
        <f t="shared" si="6"/>
        <v>2500</v>
      </c>
      <c r="S16" s="50">
        <f t="shared" si="6"/>
        <v>2545.454545454545</v>
      </c>
      <c r="T16" s="50">
        <f t="shared" si="6"/>
        <v>2590.9090909090905</v>
      </c>
      <c r="U16" s="50">
        <f t="shared" si="6"/>
        <v>2636.363636363636</v>
      </c>
      <c r="V16" s="50">
        <f t="shared" si="6"/>
        <v>2681.8181818181815</v>
      </c>
      <c r="W16" s="53">
        <f t="shared" si="6"/>
        <v>2727.272727272727</v>
      </c>
      <c r="X16" s="49"/>
    </row>
    <row r="17" spans="1:24" ht="12.75">
      <c r="A17" s="2">
        <v>16818</v>
      </c>
      <c r="B17" s="21">
        <v>37000</v>
      </c>
      <c r="C17" s="21">
        <v>11400</v>
      </c>
      <c r="D17" s="21">
        <v>11600</v>
      </c>
      <c r="E17" s="21">
        <v>12000</v>
      </c>
      <c r="F17" s="21">
        <v>12300</v>
      </c>
      <c r="G17" s="21">
        <v>12600</v>
      </c>
      <c r="H17" s="21">
        <v>11200</v>
      </c>
      <c r="I17" s="21">
        <v>9000</v>
      </c>
      <c r="J17" s="21">
        <v>5800</v>
      </c>
      <c r="K17" s="25">
        <v>3800</v>
      </c>
      <c r="M17" s="54" t="s">
        <v>3</v>
      </c>
      <c r="N17" s="51">
        <v>6100</v>
      </c>
      <c r="O17" s="51">
        <v>6200</v>
      </c>
      <c r="P17" s="51">
        <v>6300</v>
      </c>
      <c r="Q17" s="51">
        <v>6400</v>
      </c>
      <c r="R17" s="51">
        <v>6500</v>
      </c>
      <c r="S17" s="51">
        <v>6600</v>
      </c>
      <c r="T17" s="51">
        <v>6700</v>
      </c>
      <c r="U17" s="51">
        <v>6800</v>
      </c>
      <c r="V17" s="51">
        <v>6900</v>
      </c>
      <c r="W17" s="55">
        <v>7000</v>
      </c>
      <c r="X17" s="49"/>
    </row>
    <row r="18" spans="1:24" ht="12.75">
      <c r="A18" s="16">
        <v>17273</v>
      </c>
      <c r="B18" s="17">
        <v>38000</v>
      </c>
      <c r="C18" s="17">
        <v>10600</v>
      </c>
      <c r="D18" s="17">
        <v>10800</v>
      </c>
      <c r="E18" s="17">
        <v>11200</v>
      </c>
      <c r="F18" s="17">
        <v>11400</v>
      </c>
      <c r="G18" s="17">
        <v>11600</v>
      </c>
      <c r="H18" s="17">
        <v>10200</v>
      </c>
      <c r="I18" s="17">
        <v>8000</v>
      </c>
      <c r="J18" s="17">
        <v>4600</v>
      </c>
      <c r="K18" s="1">
        <v>2600</v>
      </c>
      <c r="M18" s="52" t="s">
        <v>2</v>
      </c>
      <c r="N18" s="50">
        <f aca="true" t="shared" si="7" ref="N18:W18">SUM(N17/2.2)</f>
        <v>2772.7272727272725</v>
      </c>
      <c r="O18" s="50">
        <f t="shared" si="7"/>
        <v>2818.181818181818</v>
      </c>
      <c r="P18" s="50">
        <f t="shared" si="7"/>
        <v>2863.6363636363635</v>
      </c>
      <c r="Q18" s="50">
        <f t="shared" si="7"/>
        <v>2909.090909090909</v>
      </c>
      <c r="R18" s="50">
        <f t="shared" si="7"/>
        <v>2954.5454545454545</v>
      </c>
      <c r="S18" s="50">
        <f t="shared" si="7"/>
        <v>2999.9999999999995</v>
      </c>
      <c r="T18" s="50">
        <f t="shared" si="7"/>
        <v>3045.454545454545</v>
      </c>
      <c r="U18" s="50">
        <f t="shared" si="7"/>
        <v>3090.9090909090905</v>
      </c>
      <c r="V18" s="50">
        <f t="shared" si="7"/>
        <v>3136.363636363636</v>
      </c>
      <c r="W18" s="53">
        <f t="shared" si="7"/>
        <v>3181.8181818181815</v>
      </c>
      <c r="X18" s="49"/>
    </row>
    <row r="19" spans="1:24" ht="12.75">
      <c r="A19" s="2">
        <v>17727</v>
      </c>
      <c r="B19" s="21">
        <v>39000</v>
      </c>
      <c r="C19" s="21">
        <v>9800</v>
      </c>
      <c r="D19" s="21">
        <v>10000</v>
      </c>
      <c r="E19" s="21">
        <v>10300</v>
      </c>
      <c r="F19" s="21">
        <v>10500</v>
      </c>
      <c r="G19" s="21">
        <v>10600</v>
      </c>
      <c r="H19" s="21">
        <v>9300</v>
      </c>
      <c r="I19" s="21">
        <v>6900</v>
      </c>
      <c r="J19" s="21">
        <v>3400</v>
      </c>
      <c r="K19" s="33">
        <v>1300</v>
      </c>
      <c r="M19" s="54" t="s">
        <v>3</v>
      </c>
      <c r="N19" s="51">
        <v>7100</v>
      </c>
      <c r="O19" s="51">
        <v>7200</v>
      </c>
      <c r="P19" s="51">
        <v>7300</v>
      </c>
      <c r="Q19" s="51">
        <v>7400</v>
      </c>
      <c r="R19" s="51">
        <v>6600</v>
      </c>
      <c r="S19" s="51">
        <v>7600</v>
      </c>
      <c r="T19" s="51">
        <v>7700</v>
      </c>
      <c r="U19" s="51">
        <v>7800</v>
      </c>
      <c r="V19" s="51">
        <v>7900</v>
      </c>
      <c r="W19" s="55">
        <v>8000</v>
      </c>
      <c r="X19" s="49"/>
    </row>
    <row r="20" spans="1:24" ht="12.75">
      <c r="A20" s="16">
        <v>18182</v>
      </c>
      <c r="B20" s="17">
        <v>40000</v>
      </c>
      <c r="C20" s="17">
        <v>9000</v>
      </c>
      <c r="D20" s="17">
        <v>9200</v>
      </c>
      <c r="E20" s="17">
        <v>9400</v>
      </c>
      <c r="F20" s="17">
        <v>9600</v>
      </c>
      <c r="G20" s="17">
        <v>9600</v>
      </c>
      <c r="H20" s="17">
        <v>8300</v>
      </c>
      <c r="I20" s="17">
        <v>5800</v>
      </c>
      <c r="J20" s="30">
        <v>2200</v>
      </c>
      <c r="K20" s="33"/>
      <c r="M20" s="52" t="s">
        <v>2</v>
      </c>
      <c r="N20" s="50">
        <f aca="true" t="shared" si="8" ref="N20:W20">SUM(N19/2.2)</f>
        <v>3227.272727272727</v>
      </c>
      <c r="O20" s="50">
        <f t="shared" si="8"/>
        <v>3272.7272727272725</v>
      </c>
      <c r="P20" s="50">
        <f t="shared" si="8"/>
        <v>3318.181818181818</v>
      </c>
      <c r="Q20" s="50">
        <f t="shared" si="8"/>
        <v>3363.6363636363635</v>
      </c>
      <c r="R20" s="50">
        <f t="shared" si="8"/>
        <v>2999.9999999999995</v>
      </c>
      <c r="S20" s="50">
        <f t="shared" si="8"/>
        <v>3454.545454545454</v>
      </c>
      <c r="T20" s="50">
        <f t="shared" si="8"/>
        <v>3499.9999999999995</v>
      </c>
      <c r="U20" s="50">
        <f t="shared" si="8"/>
        <v>3545.454545454545</v>
      </c>
      <c r="V20" s="50">
        <f t="shared" si="8"/>
        <v>3590.9090909090905</v>
      </c>
      <c r="W20" s="53">
        <f t="shared" si="8"/>
        <v>3636.363636363636</v>
      </c>
      <c r="X20" s="49"/>
    </row>
    <row r="21" spans="1:24" ht="12.75">
      <c r="A21" s="2">
        <v>18636</v>
      </c>
      <c r="B21" s="21">
        <v>41000</v>
      </c>
      <c r="C21" s="21">
        <v>8200</v>
      </c>
      <c r="D21" s="21">
        <v>8300</v>
      </c>
      <c r="E21" s="21">
        <v>8500</v>
      </c>
      <c r="F21" s="21">
        <v>8600</v>
      </c>
      <c r="G21" s="21">
        <v>8600</v>
      </c>
      <c r="H21" s="21">
        <v>7500</v>
      </c>
      <c r="I21" s="21">
        <v>4700</v>
      </c>
      <c r="J21" s="27">
        <v>1000</v>
      </c>
      <c r="K21" s="34"/>
      <c r="M21" s="54" t="s">
        <v>3</v>
      </c>
      <c r="N21" s="51">
        <v>8100</v>
      </c>
      <c r="O21" s="51">
        <v>8200</v>
      </c>
      <c r="P21" s="51">
        <v>8300</v>
      </c>
      <c r="Q21" s="51">
        <v>8400</v>
      </c>
      <c r="R21" s="51">
        <v>6700</v>
      </c>
      <c r="S21" s="51">
        <v>8600</v>
      </c>
      <c r="T21" s="51">
        <v>8700</v>
      </c>
      <c r="U21" s="51">
        <v>8800</v>
      </c>
      <c r="V21" s="51">
        <v>8900</v>
      </c>
      <c r="W21" s="55">
        <v>9000</v>
      </c>
      <c r="X21" s="48"/>
    </row>
    <row r="22" spans="1:24" ht="13.5" thickBot="1">
      <c r="A22" s="35">
        <v>19091</v>
      </c>
      <c r="B22" s="36">
        <v>42000</v>
      </c>
      <c r="C22" s="36">
        <v>7400</v>
      </c>
      <c r="D22" s="36">
        <v>7500</v>
      </c>
      <c r="E22" s="36">
        <v>7600</v>
      </c>
      <c r="F22" s="36">
        <v>7700</v>
      </c>
      <c r="G22" s="36">
        <v>7600</v>
      </c>
      <c r="H22" s="36">
        <v>6900</v>
      </c>
      <c r="I22" s="36">
        <v>3600</v>
      </c>
      <c r="J22" s="37"/>
      <c r="K22" s="38"/>
      <c r="M22" s="56" t="s">
        <v>2</v>
      </c>
      <c r="N22" s="57">
        <f aca="true" t="shared" si="9" ref="N22:W22">SUM(N21/2.2)</f>
        <v>3681.8181818181815</v>
      </c>
      <c r="O22" s="57">
        <f t="shared" si="9"/>
        <v>3727.272727272727</v>
      </c>
      <c r="P22" s="57">
        <f t="shared" si="9"/>
        <v>3772.7272727272725</v>
      </c>
      <c r="Q22" s="57">
        <f t="shared" si="9"/>
        <v>3818.181818181818</v>
      </c>
      <c r="R22" s="57">
        <f t="shared" si="9"/>
        <v>3045.454545454545</v>
      </c>
      <c r="S22" s="57">
        <f t="shared" si="9"/>
        <v>3909.0909090909086</v>
      </c>
      <c r="T22" s="57">
        <f t="shared" si="9"/>
        <v>3954.545454545454</v>
      </c>
      <c r="U22" s="57">
        <f t="shared" si="9"/>
        <v>3999.9999999999995</v>
      </c>
      <c r="V22" s="57">
        <f t="shared" si="9"/>
        <v>4045.454545454545</v>
      </c>
      <c r="W22" s="58">
        <f t="shared" si="9"/>
        <v>4090.9090909090905</v>
      </c>
      <c r="X22" s="48"/>
    </row>
    <row r="23" spans="1:11" ht="4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9:23" ht="9.75" customHeight="1">
      <c r="S24" s="61"/>
      <c r="T24" s="61"/>
      <c r="U24" s="61"/>
      <c r="V24" s="61"/>
      <c r="W24" s="61"/>
    </row>
    <row r="25" ht="9.75" customHeight="1"/>
    <row r="26" ht="9.75" customHeight="1"/>
    <row r="27" ht="9.75" customHeight="1"/>
    <row r="28" ht="4.5" customHeight="1"/>
  </sheetData>
  <sheetProtection password="E107" sheet="1" objects="1" scenarios="1"/>
  <mergeCells count="5">
    <mergeCell ref="M1:W2"/>
    <mergeCell ref="S24:W24"/>
    <mergeCell ref="A7:B7"/>
    <mergeCell ref="C7:K7"/>
    <mergeCell ref="A6:K6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haroon</dc:creator>
  <cp:keywords/>
  <dc:description/>
  <cp:lastModifiedBy>Non Slip Flight</cp:lastModifiedBy>
  <cp:lastPrinted>2005-09-09T04:54:19Z</cp:lastPrinted>
  <dcterms:created xsi:type="dcterms:W3CDTF">2005-01-04T13:58:32Z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